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560" yWindow="-15" windowWidth="12255" windowHeight="11655"/>
  </bookViews>
  <sheets>
    <sheet name="среднегодовая 2024" sheetId="2" r:id="rId1"/>
    <sheet name="среднегодовая по инообластным" sheetId="3" r:id="rId2"/>
  </sheets>
  <definedNames>
    <definedName name="_xlnm.Print_Area" localSheetId="0">'среднегодовая 2024'!$A$1:$E$53</definedName>
  </definedNames>
  <calcPr calcId="144525"/>
</workbook>
</file>

<file path=xl/calcChain.xml><?xml version="1.0" encoding="utf-8"?>
<calcChain xmlns="http://schemas.openxmlformats.org/spreadsheetml/2006/main">
  <c r="D43" i="2" l="1"/>
  <c r="C10" i="3" l="1"/>
  <c r="D15" i="3"/>
  <c r="D34" i="3" l="1"/>
  <c r="D40" i="3"/>
  <c r="C40" i="3"/>
  <c r="C44" i="3" l="1"/>
  <c r="C49" i="2" l="1"/>
  <c r="D15" i="2" l="1"/>
  <c r="D49" i="2" l="1"/>
  <c r="C53" i="2" s="1"/>
</calcChain>
</file>

<file path=xl/sharedStrings.xml><?xml version="1.0" encoding="utf-8"?>
<sst xmlns="http://schemas.openxmlformats.org/spreadsheetml/2006/main" count="85" uniqueCount="46">
  <si>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</si>
  <si>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</si>
  <si>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</si>
  <si>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</si>
  <si>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</si>
  <si>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</si>
  <si>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</si>
  <si>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</si>
  <si>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</si>
  <si>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</si>
  <si>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</si>
  <si>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</si>
  <si>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Флюорография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</si>
  <si>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</si>
  <si>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</si>
  <si>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</si>
  <si>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</si>
  <si>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</si>
  <si>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</si>
  <si>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Посещения с иными целями  по стоматологии</t>
  </si>
  <si>
    <t>Лабораторные услуги через СМО</t>
  </si>
  <si>
    <t xml:space="preserve">СКТ </t>
  </si>
  <si>
    <t>Обследование призывников</t>
  </si>
  <si>
    <t>Углубленная диспансеризация</t>
  </si>
  <si>
    <t>в том числе коронарография</t>
  </si>
  <si>
    <t>в том числе стентирование</t>
  </si>
  <si>
    <t>СКТ</t>
  </si>
  <si>
    <t>Диспансерное наблюдение</t>
  </si>
  <si>
    <t>Приложение № 1</t>
  </si>
  <si>
    <t>147 / 634 (УЕТ)</t>
  </si>
  <si>
    <t xml:space="preserve">Объемы финансирования ОГБУЗ "Областная больница" за оказанную медицинскую помощь пролеченным больным,  застрахованным за пределами Еврейской автономной области, с 01 января по 31 декабря 2024 года </t>
  </si>
  <si>
    <t xml:space="preserve"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</t>
  </si>
  <si>
    <t>1 050 (услуг)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</si>
  <si>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</si>
  <si>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</si>
  <si>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</si>
  <si>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</si>
  <si>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</si>
  <si>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</si>
  <si>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</si>
  <si>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Посещения с иными целями                                                                                    в фельдшерских здравпунктах</t>
  </si>
  <si>
    <t>Обращения по поводу заболевания в фельдшерских здравпунктах</t>
  </si>
  <si>
    <t>НМП в фельдшерских здравпунктах</t>
  </si>
  <si>
    <t>Диспансеризация репродуктивного возраста</t>
  </si>
  <si>
    <t>5 170 / 25 770 (УЕТ)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</si>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</sst>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166" fontId="6" fillId="0" borderId="1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166" fontId="2" fillId="0" borderId="1" xfId="5" applyNumberFormat="1" applyFont="1" applyBorder="1"/>
    <xf numFmtId="166" fontId="6" fillId="0" borderId="4" xfId="5" applyNumberFormat="1" applyFont="1" applyBorder="1" applyAlignment="1">
      <alignment horizontal="center" vertical="center"/>
    </xf>
    <xf numFmtId="0" fontId="11" fillId="0" borderId="0" xfId="0" applyFont="1" applyFill="1"/>
    <xf numFmtId="166" fontId="8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 vertical="center"/>
    </xf>
    <xf numFmtId="3" fontId="8" fillId="0" borderId="1" xfId="0" applyNumberFormat="1" applyFont="1" applyBorder="1"/>
    <xf numFmtId="0" fontId="6" fillId="0" borderId="11" xfId="0" applyFont="1" applyFill="1" applyBorder="1" applyAlignment="1">
      <alignment vertical="center"/>
    </xf>
    <xf numFmtId="0" fontId="10" fillId="0" borderId="0" xfId="0" applyFont="1" applyFill="1"/>
    <xf numFmtId="166" fontId="6" fillId="0" borderId="9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0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0" fontId="11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1" max="1" width="11.28515625" style="10" customWidth="1"/>
    <col min="2" max="2" width="49.85546875" style="10" customWidth="1"/>
    <col min="3" max="3" width="26.570312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43"/>
      <c r="D1" s="46" t="s">
        <v>28</v>
      </c>
      <c r="E1" s="46"/>
    </row>
    <row r="2" spans="1:13" x14ac:dyDescent="0.25">
      <c r="C2" s="46" t="s">
        <v>8</v>
      </c>
      <c r="D2" s="46"/>
      <c r="E2" s="46"/>
    </row>
    <row r="3" spans="1:13" x14ac:dyDescent="0.25">
      <c r="C3" s="46" t="s">
        <v>45</v>
      </c>
      <c r="D3" s="46"/>
      <c r="E3" s="46"/>
    </row>
    <row r="4" spans="1:13" x14ac:dyDescent="0.25">
      <c r="C4" s="21"/>
      <c r="D4" s="21"/>
      <c r="E4" s="21"/>
    </row>
    <row r="5" spans="1:13" ht="56.25" customHeight="1" x14ac:dyDescent="0.25">
      <c r="A5" s="47" t="s">
        <v>31</v>
      </c>
      <c r="B5" s="47"/>
      <c r="C5" s="47"/>
      <c r="D5" s="47"/>
      <c r="E5" s="4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9">
        <v>10000</v>
      </c>
      <c r="D10" s="14">
        <v>627959823</v>
      </c>
    </row>
    <row r="11" spans="1:13" ht="15.75" x14ac:dyDescent="0.25">
      <c r="B11" s="17" t="s">
        <v>13</v>
      </c>
      <c r="C11" s="19">
        <v>152</v>
      </c>
      <c r="D11" s="14">
        <v>10433015</v>
      </c>
    </row>
    <row r="12" spans="1:13" ht="15.75" x14ac:dyDescent="0.25">
      <c r="B12" s="17" t="s">
        <v>24</v>
      </c>
      <c r="C12" s="19">
        <v>200</v>
      </c>
      <c r="D12" s="14">
        <v>25118494</v>
      </c>
    </row>
    <row r="13" spans="1:13" ht="15.75" x14ac:dyDescent="0.25">
      <c r="B13" s="17" t="s">
        <v>25</v>
      </c>
      <c r="C13" s="19">
        <v>200</v>
      </c>
      <c r="D13" s="14">
        <v>68753418</v>
      </c>
    </row>
    <row r="14" spans="1:13" ht="15.75" x14ac:dyDescent="0.25">
      <c r="B14" s="4" t="s">
        <v>6</v>
      </c>
      <c r="C14" s="14" t="s">
        <v>32</v>
      </c>
      <c r="D14" s="14">
        <v>8815863</v>
      </c>
    </row>
    <row r="15" spans="1:13" ht="15.75" x14ac:dyDescent="0.25">
      <c r="B15" s="2" t="s">
        <v>2</v>
      </c>
      <c r="C15" s="11"/>
      <c r="D15" s="33">
        <f>D10+D14</f>
        <v>636775686</v>
      </c>
      <c r="F15" s="28"/>
      <c r="G15" s="29"/>
    </row>
    <row r="18" spans="2:7" x14ac:dyDescent="0.25">
      <c r="B18" s="6" t="s">
        <v>0</v>
      </c>
      <c r="C18" s="6" t="s">
        <v>14</v>
      </c>
      <c r="D18" s="7" t="s">
        <v>1</v>
      </c>
    </row>
    <row r="19" spans="2:7" ht="15.75" x14ac:dyDescent="0.25">
      <c r="B19" s="5">
        <v>1</v>
      </c>
      <c r="C19" s="5">
        <v>2</v>
      </c>
      <c r="D19" s="5">
        <v>3</v>
      </c>
    </row>
    <row r="20" spans="2:7" ht="31.5" x14ac:dyDescent="0.25">
      <c r="B20" s="17" t="s">
        <v>33</v>
      </c>
      <c r="C20" s="22">
        <v>80823</v>
      </c>
      <c r="D20" s="30">
        <v>43414759</v>
      </c>
      <c r="F20" s="28"/>
      <c r="G20" s="29"/>
    </row>
    <row r="21" spans="2:7" ht="31.5" x14ac:dyDescent="0.25">
      <c r="B21" s="17" t="s">
        <v>34</v>
      </c>
      <c r="C21" s="19">
        <v>23488</v>
      </c>
      <c r="D21" s="18">
        <v>26876675</v>
      </c>
    </row>
    <row r="22" spans="2:7" ht="31.5" x14ac:dyDescent="0.25">
      <c r="B22" s="17" t="s">
        <v>35</v>
      </c>
      <c r="C22" s="19">
        <v>34849</v>
      </c>
      <c r="D22" s="45">
        <v>13764879</v>
      </c>
    </row>
    <row r="23" spans="2:7" ht="31.5" x14ac:dyDescent="0.25">
      <c r="B23" s="17" t="s">
        <v>36</v>
      </c>
      <c r="C23" s="19">
        <v>10427</v>
      </c>
      <c r="D23" s="45">
        <v>12859194</v>
      </c>
    </row>
    <row r="24" spans="2:7" ht="78.75" x14ac:dyDescent="0.25">
      <c r="B24" s="17" t="s">
        <v>37</v>
      </c>
      <c r="C24" s="19">
        <v>2328</v>
      </c>
      <c r="D24" s="31">
        <v>4802918</v>
      </c>
    </row>
    <row r="25" spans="2:7" ht="31.5" x14ac:dyDescent="0.25">
      <c r="B25" s="17" t="s">
        <v>38</v>
      </c>
      <c r="C25" s="19">
        <v>4485</v>
      </c>
      <c r="D25" s="44">
        <v>8506726</v>
      </c>
    </row>
    <row r="26" spans="2:7" ht="31.5" x14ac:dyDescent="0.25">
      <c r="B26" s="17" t="s">
        <v>39</v>
      </c>
      <c r="C26" s="19">
        <v>1565</v>
      </c>
      <c r="D26" s="44">
        <v>6662648</v>
      </c>
    </row>
    <row r="27" spans="2:7" ht="31.5" x14ac:dyDescent="0.25">
      <c r="B27" s="17" t="s">
        <v>40</v>
      </c>
      <c r="C27" s="19">
        <v>750</v>
      </c>
      <c r="D27" s="54">
        <v>1398120</v>
      </c>
    </row>
    <row r="28" spans="2:7" ht="31.5" x14ac:dyDescent="0.25">
      <c r="B28" s="17" t="s">
        <v>41</v>
      </c>
      <c r="C28" s="19">
        <v>5</v>
      </c>
      <c r="D28" s="55"/>
    </row>
    <row r="29" spans="2:7" ht="15.75" x14ac:dyDescent="0.25">
      <c r="B29" s="17" t="s">
        <v>42</v>
      </c>
      <c r="C29" s="19">
        <v>147</v>
      </c>
      <c r="D29" s="56"/>
    </row>
    <row r="30" spans="2:7" ht="15.75" x14ac:dyDescent="0.25">
      <c r="B30" s="17" t="s">
        <v>10</v>
      </c>
      <c r="C30" s="19">
        <v>15264</v>
      </c>
      <c r="D30" s="23">
        <v>43779351</v>
      </c>
    </row>
    <row r="31" spans="2:7" ht="15.75" x14ac:dyDescent="0.25">
      <c r="B31" s="17" t="s">
        <v>23</v>
      </c>
      <c r="C31" s="19">
        <v>3599</v>
      </c>
      <c r="D31" s="23">
        <v>6310019</v>
      </c>
    </row>
    <row r="32" spans="2:7" ht="15.75" x14ac:dyDescent="0.25">
      <c r="B32" s="17" t="s">
        <v>43</v>
      </c>
      <c r="C32" s="19">
        <v>150</v>
      </c>
      <c r="D32" s="23">
        <v>232722</v>
      </c>
    </row>
    <row r="33" spans="2:7" ht="15.75" x14ac:dyDescent="0.25">
      <c r="B33" s="4" t="s">
        <v>11</v>
      </c>
      <c r="C33" s="19">
        <v>2924</v>
      </c>
      <c r="D33" s="16">
        <v>3185428</v>
      </c>
    </row>
    <row r="34" spans="2:7" ht="15.75" x14ac:dyDescent="0.25">
      <c r="B34" s="4" t="s">
        <v>7</v>
      </c>
      <c r="C34" s="22">
        <v>14860</v>
      </c>
      <c r="D34" s="16">
        <v>19743413</v>
      </c>
    </row>
    <row r="35" spans="2:7" ht="15.75" x14ac:dyDescent="0.25">
      <c r="B35" s="25" t="s">
        <v>19</v>
      </c>
      <c r="C35" s="13" t="s">
        <v>44</v>
      </c>
      <c r="D35" s="30">
        <v>8023335</v>
      </c>
      <c r="F35" s="28"/>
      <c r="G35" s="29"/>
    </row>
    <row r="36" spans="2:7" ht="15.75" x14ac:dyDescent="0.25">
      <c r="B36" s="17" t="s">
        <v>20</v>
      </c>
      <c r="C36" s="22">
        <v>40570</v>
      </c>
      <c r="D36" s="16">
        <v>4953120</v>
      </c>
      <c r="F36" s="28"/>
      <c r="G36" s="29"/>
    </row>
    <row r="37" spans="2:7" ht="15.75" x14ac:dyDescent="0.25">
      <c r="B37" s="17" t="s">
        <v>12</v>
      </c>
      <c r="C37" s="22">
        <v>40000</v>
      </c>
      <c r="D37" s="16">
        <v>5693376</v>
      </c>
      <c r="F37" s="28"/>
      <c r="G37" s="29"/>
    </row>
    <row r="38" spans="2:7" ht="15.75" x14ac:dyDescent="0.25">
      <c r="B38" s="17" t="s">
        <v>17</v>
      </c>
      <c r="C38" s="22">
        <v>475</v>
      </c>
      <c r="D38" s="18">
        <v>504272</v>
      </c>
      <c r="F38" s="28"/>
      <c r="G38" s="29"/>
    </row>
    <row r="39" spans="2:7" ht="15.75" x14ac:dyDescent="0.25">
      <c r="B39" s="17" t="s">
        <v>22</v>
      </c>
      <c r="C39" s="22">
        <v>380</v>
      </c>
      <c r="D39" s="18">
        <v>434560</v>
      </c>
      <c r="F39" s="28"/>
      <c r="G39" s="29"/>
    </row>
    <row r="40" spans="2:7" ht="15.75" x14ac:dyDescent="0.25">
      <c r="B40" s="4" t="s">
        <v>6</v>
      </c>
      <c r="C40" s="22">
        <v>340</v>
      </c>
      <c r="D40" s="16">
        <v>2854660</v>
      </c>
      <c r="F40" s="28"/>
      <c r="G40" s="29"/>
    </row>
    <row r="41" spans="2:7" ht="15.75" x14ac:dyDescent="0.25">
      <c r="B41" s="17" t="s">
        <v>21</v>
      </c>
      <c r="C41" s="22">
        <v>740</v>
      </c>
      <c r="D41" s="18">
        <v>1650563</v>
      </c>
      <c r="F41" s="28"/>
      <c r="G41" s="29"/>
    </row>
    <row r="42" spans="2:7" ht="15.75" x14ac:dyDescent="0.25">
      <c r="B42" s="24" t="s">
        <v>18</v>
      </c>
      <c r="C42" s="22">
        <v>800</v>
      </c>
      <c r="D42" s="18">
        <v>1068982</v>
      </c>
      <c r="F42" s="28"/>
      <c r="G42" s="29"/>
    </row>
    <row r="43" spans="2:7" ht="15.75" x14ac:dyDescent="0.25">
      <c r="B43" s="2" t="s">
        <v>2</v>
      </c>
      <c r="C43" s="11"/>
      <c r="D43" s="34">
        <f>SUM(D20:D42)</f>
        <v>216719720</v>
      </c>
    </row>
    <row r="46" spans="2:7" ht="15.75" x14ac:dyDescent="0.25">
      <c r="B46" s="5" t="s">
        <v>4</v>
      </c>
      <c r="C46" s="6" t="s">
        <v>9</v>
      </c>
      <c r="D46" s="7" t="s">
        <v>1</v>
      </c>
    </row>
    <row r="47" spans="2:7" ht="15.75" x14ac:dyDescent="0.25">
      <c r="B47" s="8">
        <v>1</v>
      </c>
      <c r="C47" s="8">
        <v>2</v>
      </c>
      <c r="D47" s="8">
        <v>3</v>
      </c>
    </row>
    <row r="48" spans="2:7" ht="15.75" x14ac:dyDescent="0.25">
      <c r="B48" s="12" t="s">
        <v>4</v>
      </c>
      <c r="C48" s="20">
        <v>2074</v>
      </c>
      <c r="D48" s="15">
        <v>50095195</v>
      </c>
    </row>
    <row r="49" spans="2:5" ht="15.75" x14ac:dyDescent="0.25">
      <c r="B49" s="2" t="s">
        <v>2</v>
      </c>
      <c r="C49" s="32">
        <f>C48</f>
        <v>2074</v>
      </c>
      <c r="D49" s="33">
        <f>SUM(D48)</f>
        <v>50095195</v>
      </c>
    </row>
    <row r="50" spans="2:5" x14ac:dyDescent="0.25">
      <c r="E50" s="9"/>
    </row>
    <row r="51" spans="2:5" ht="15.75" thickBot="1" x14ac:dyDescent="0.3">
      <c r="E51" s="9"/>
    </row>
    <row r="52" spans="2:5" x14ac:dyDescent="0.25">
      <c r="B52" s="48" t="s">
        <v>3</v>
      </c>
      <c r="C52" s="50" t="s">
        <v>1</v>
      </c>
      <c r="D52" s="51"/>
    </row>
    <row r="53" spans="2:5" ht="15.75" customHeight="1" thickBot="1" x14ac:dyDescent="0.3">
      <c r="B53" s="49"/>
      <c r="C53" s="52">
        <f>D15+D43+D49</f>
        <v>903590601</v>
      </c>
      <c r="D53" s="53"/>
      <c r="E53" s="27"/>
    </row>
    <row r="55" spans="2:5" x14ac:dyDescent="0.25">
      <c r="B55" s="27"/>
      <c r="C55" s="27"/>
      <c r="D55" s="27"/>
      <c r="E55" s="26"/>
    </row>
  </sheetData>
  <mergeCells count="8">
    <mergeCell ref="D1:E1"/>
    <mergeCell ref="C2:E2"/>
    <mergeCell ref="A5:E5"/>
    <mergeCell ref="B52:B53"/>
    <mergeCell ref="C52:D52"/>
    <mergeCell ref="C53:D53"/>
    <mergeCell ref="C3:E3"/>
    <mergeCell ref="D27:D29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workbookViewId="0">
      <selection activeCell="D39" sqref="D39"/>
    </sheetView>
  </sheetViews>
  <sheetFormatPr defaultRowHeight="15" x14ac:dyDescent="0.25"/>
  <cols>
    <col min="2" max="2" width="36" bestFit="1" customWidth="1"/>
    <col min="3" max="3" width="24.85546875" customWidth="1"/>
    <col min="4" max="4" width="27.42578125" customWidth="1"/>
  </cols>
  <sheetData>
    <row r="1" spans="1:5" x14ac:dyDescent="0.25">
      <c r="A1" s="10"/>
      <c r="B1" s="10"/>
      <c r="C1" s="36"/>
      <c r="D1" s="57"/>
      <c r="E1" s="57"/>
    </row>
    <row r="2" spans="1:5" x14ac:dyDescent="0.25">
      <c r="A2" s="10"/>
      <c r="B2" s="10"/>
      <c r="C2" s="57"/>
      <c r="D2" s="57"/>
      <c r="E2" s="57"/>
    </row>
    <row r="3" spans="1:5" x14ac:dyDescent="0.25">
      <c r="A3" s="10"/>
      <c r="B3" s="10"/>
      <c r="C3" s="57"/>
      <c r="D3" s="57"/>
      <c r="E3" s="57"/>
    </row>
    <row r="4" spans="1:5" x14ac:dyDescent="0.25">
      <c r="A4" s="10"/>
      <c r="B4" s="10"/>
      <c r="C4" s="10"/>
      <c r="D4" s="10"/>
      <c r="E4" s="10"/>
    </row>
    <row r="5" spans="1:5" ht="58.5" customHeight="1" x14ac:dyDescent="0.25">
      <c r="A5" s="47" t="s">
        <v>30</v>
      </c>
      <c r="B5" s="47"/>
      <c r="C5" s="47"/>
      <c r="D5" s="47"/>
      <c r="E5" s="47"/>
    </row>
    <row r="6" spans="1:5" ht="15.75" x14ac:dyDescent="0.25">
      <c r="A6" s="10"/>
      <c r="B6" s="1"/>
      <c r="C6" s="1"/>
      <c r="D6" s="1"/>
      <c r="E6" s="1"/>
    </row>
    <row r="7" spans="1:5" x14ac:dyDescent="0.25">
      <c r="A7" s="10"/>
      <c r="B7" s="10"/>
      <c r="C7" s="10"/>
      <c r="D7" s="10"/>
      <c r="E7" s="10"/>
    </row>
    <row r="8" spans="1:5" ht="15.75" x14ac:dyDescent="0.25">
      <c r="A8" s="10"/>
      <c r="B8" s="6" t="s">
        <v>5</v>
      </c>
      <c r="C8" s="6" t="s">
        <v>9</v>
      </c>
      <c r="D8" s="6" t="s">
        <v>1</v>
      </c>
      <c r="E8" s="3"/>
    </row>
    <row r="9" spans="1:5" ht="15.75" x14ac:dyDescent="0.25">
      <c r="A9" s="10"/>
      <c r="B9" s="5">
        <v>1</v>
      </c>
      <c r="C9" s="5">
        <v>2</v>
      </c>
      <c r="D9" s="5">
        <v>3</v>
      </c>
      <c r="E9" s="3"/>
    </row>
    <row r="10" spans="1:5" ht="15.75" x14ac:dyDescent="0.25">
      <c r="A10" s="10"/>
      <c r="B10" s="4" t="s">
        <v>5</v>
      </c>
      <c r="C10" s="19">
        <f>618</f>
        <v>618</v>
      </c>
      <c r="D10" s="14">
        <v>35599576</v>
      </c>
      <c r="E10" s="10"/>
    </row>
    <row r="11" spans="1:5" ht="31.5" x14ac:dyDescent="0.25">
      <c r="A11" s="10"/>
      <c r="B11" s="17" t="s">
        <v>13</v>
      </c>
      <c r="C11" s="19">
        <v>5</v>
      </c>
      <c r="D11" s="14">
        <v>397082</v>
      </c>
      <c r="E11" s="10"/>
    </row>
    <row r="12" spans="1:5" ht="15.75" x14ac:dyDescent="0.25">
      <c r="A12" s="10"/>
      <c r="B12" s="42" t="s">
        <v>24</v>
      </c>
      <c r="C12" s="19">
        <v>6</v>
      </c>
      <c r="D12" s="14">
        <v>720266</v>
      </c>
      <c r="E12" s="10"/>
    </row>
    <row r="13" spans="1:5" ht="15.75" x14ac:dyDescent="0.25">
      <c r="A13" s="10"/>
      <c r="B13" s="42" t="s">
        <v>25</v>
      </c>
      <c r="C13" s="19">
        <v>8</v>
      </c>
      <c r="D13" s="14">
        <v>2878286</v>
      </c>
      <c r="E13" s="10"/>
    </row>
    <row r="14" spans="1:5" ht="15.75" x14ac:dyDescent="0.25">
      <c r="A14" s="10"/>
      <c r="B14" s="4" t="s">
        <v>6</v>
      </c>
      <c r="C14" s="19">
        <v>23</v>
      </c>
      <c r="D14" s="14">
        <v>193110</v>
      </c>
      <c r="E14" s="10"/>
    </row>
    <row r="15" spans="1:5" ht="15.75" x14ac:dyDescent="0.25">
      <c r="A15" s="10"/>
      <c r="B15" s="2" t="s">
        <v>2</v>
      </c>
      <c r="C15" s="11"/>
      <c r="D15" s="37">
        <f>D10+D14</f>
        <v>35792686</v>
      </c>
      <c r="E15" s="10"/>
    </row>
    <row r="16" spans="1:5" x14ac:dyDescent="0.25">
      <c r="A16" s="10"/>
      <c r="B16" s="10"/>
      <c r="C16" s="10"/>
      <c r="D16" s="10"/>
      <c r="E16" s="10"/>
    </row>
    <row r="17" spans="1:5" x14ac:dyDescent="0.25">
      <c r="A17" s="10"/>
      <c r="B17" s="10"/>
      <c r="C17" s="10"/>
      <c r="D17" s="10"/>
      <c r="E17" s="10"/>
    </row>
    <row r="18" spans="1:5" ht="28.5" x14ac:dyDescent="0.25">
      <c r="A18" s="10"/>
      <c r="B18" s="6" t="s">
        <v>0</v>
      </c>
      <c r="C18" s="6" t="s">
        <v>14</v>
      </c>
      <c r="D18" s="7" t="s">
        <v>1</v>
      </c>
      <c r="E18" s="10"/>
    </row>
    <row r="19" spans="1:5" ht="15.75" x14ac:dyDescent="0.25">
      <c r="A19" s="10"/>
      <c r="B19" s="5">
        <v>1</v>
      </c>
      <c r="C19" s="5">
        <v>2</v>
      </c>
      <c r="D19" s="5">
        <v>3</v>
      </c>
      <c r="E19" s="10"/>
    </row>
    <row r="20" spans="1:5" ht="15.75" x14ac:dyDescent="0.25">
      <c r="A20" s="10"/>
      <c r="B20" s="4" t="s">
        <v>15</v>
      </c>
      <c r="C20" s="38">
        <v>3388</v>
      </c>
      <c r="D20" s="30">
        <v>2011444</v>
      </c>
      <c r="E20" s="10"/>
    </row>
    <row r="21" spans="1:5" ht="15.75" x14ac:dyDescent="0.25">
      <c r="A21" s="10"/>
      <c r="B21" s="4" t="s">
        <v>16</v>
      </c>
      <c r="C21" s="38">
        <v>913</v>
      </c>
      <c r="D21" s="30">
        <v>1325031</v>
      </c>
      <c r="E21" s="10"/>
    </row>
    <row r="22" spans="1:5" ht="15.75" x14ac:dyDescent="0.25">
      <c r="A22" s="10"/>
      <c r="B22" s="4" t="s">
        <v>27</v>
      </c>
      <c r="C22" s="38">
        <v>29</v>
      </c>
      <c r="D22" s="30">
        <v>62400</v>
      </c>
      <c r="E22" s="10"/>
    </row>
    <row r="23" spans="1:5" ht="15.75" x14ac:dyDescent="0.25">
      <c r="A23" s="10"/>
      <c r="B23" s="4" t="s">
        <v>7</v>
      </c>
      <c r="C23" s="38">
        <v>679</v>
      </c>
      <c r="D23" s="30">
        <v>876420</v>
      </c>
      <c r="E23" s="10"/>
    </row>
    <row r="24" spans="1:5" ht="15.75" x14ac:dyDescent="0.25">
      <c r="A24" s="10"/>
      <c r="B24" s="17" t="s">
        <v>10</v>
      </c>
      <c r="C24" s="19">
        <v>30</v>
      </c>
      <c r="D24" s="35">
        <v>123322</v>
      </c>
      <c r="E24" s="10"/>
    </row>
    <row r="25" spans="1:5" ht="15.75" x14ac:dyDescent="0.25">
      <c r="A25" s="10"/>
      <c r="B25" s="17" t="s">
        <v>23</v>
      </c>
      <c r="C25" s="19">
        <v>3</v>
      </c>
      <c r="D25" s="35">
        <v>8261</v>
      </c>
      <c r="E25" s="10"/>
    </row>
    <row r="26" spans="1:5" ht="15.75" x14ac:dyDescent="0.25">
      <c r="A26" s="10"/>
      <c r="B26" s="4" t="s">
        <v>11</v>
      </c>
      <c r="C26" s="19">
        <v>7</v>
      </c>
      <c r="D26" s="35">
        <v>17588</v>
      </c>
      <c r="E26" s="10"/>
    </row>
    <row r="27" spans="1:5" ht="31.5" x14ac:dyDescent="0.25">
      <c r="A27" s="10"/>
      <c r="B27" s="25" t="s">
        <v>19</v>
      </c>
      <c r="C27" s="13" t="s">
        <v>29</v>
      </c>
      <c r="D27" s="30">
        <v>197391</v>
      </c>
      <c r="E27" s="10"/>
    </row>
    <row r="28" spans="1:5" ht="15.75" x14ac:dyDescent="0.25">
      <c r="A28" s="10"/>
      <c r="B28" s="17" t="s">
        <v>20</v>
      </c>
      <c r="C28" s="38">
        <v>615</v>
      </c>
      <c r="D28" s="39">
        <v>67914</v>
      </c>
      <c r="E28" s="10"/>
    </row>
    <row r="29" spans="1:5" ht="15.75" x14ac:dyDescent="0.25">
      <c r="A29" s="10"/>
      <c r="B29" s="17" t="s">
        <v>12</v>
      </c>
      <c r="C29" s="38">
        <v>560</v>
      </c>
      <c r="D29" s="39">
        <v>55730</v>
      </c>
      <c r="E29" s="10"/>
    </row>
    <row r="30" spans="1:5" ht="15" customHeight="1" x14ac:dyDescent="0.25">
      <c r="A30" s="10"/>
      <c r="B30" s="17" t="s">
        <v>17</v>
      </c>
      <c r="C30" s="38">
        <v>5</v>
      </c>
      <c r="D30" s="39">
        <v>8154</v>
      </c>
      <c r="E30" s="10"/>
    </row>
    <row r="31" spans="1:5" ht="30" x14ac:dyDescent="0.25">
      <c r="A31" s="10"/>
      <c r="B31" s="24" t="s">
        <v>18</v>
      </c>
      <c r="C31" s="38">
        <v>20</v>
      </c>
      <c r="D31" s="39">
        <v>29441</v>
      </c>
      <c r="E31" s="10"/>
    </row>
    <row r="32" spans="1:5" ht="15.75" x14ac:dyDescent="0.25">
      <c r="A32" s="10"/>
      <c r="B32" s="17" t="s">
        <v>22</v>
      </c>
      <c r="C32" s="38">
        <v>3</v>
      </c>
      <c r="D32" s="39">
        <v>3875</v>
      </c>
      <c r="E32" s="10"/>
    </row>
    <row r="33" spans="1:5" ht="15.75" x14ac:dyDescent="0.25">
      <c r="A33" s="10"/>
      <c r="B33" s="17" t="s">
        <v>26</v>
      </c>
      <c r="C33" s="38">
        <v>27</v>
      </c>
      <c r="D33" s="39">
        <v>60223</v>
      </c>
      <c r="E33" s="10"/>
    </row>
    <row r="34" spans="1:5" ht="15.75" x14ac:dyDescent="0.25">
      <c r="A34" s="10"/>
      <c r="B34" s="2" t="s">
        <v>2</v>
      </c>
      <c r="C34" s="7"/>
      <c r="D34" s="40">
        <f>SUM(D20:D33)</f>
        <v>4847194</v>
      </c>
      <c r="E34" s="10"/>
    </row>
    <row r="35" spans="1:5" x14ac:dyDescent="0.25">
      <c r="A35" s="10"/>
      <c r="B35" s="10"/>
      <c r="C35" s="10"/>
      <c r="D35" s="10"/>
      <c r="E35" s="10"/>
    </row>
    <row r="36" spans="1:5" x14ac:dyDescent="0.25">
      <c r="A36" s="10"/>
      <c r="B36" s="10"/>
      <c r="C36" s="10"/>
      <c r="D36" s="10"/>
      <c r="E36" s="10"/>
    </row>
    <row r="37" spans="1:5" ht="15.75" x14ac:dyDescent="0.25">
      <c r="A37" s="10"/>
      <c r="B37" s="5" t="s">
        <v>4</v>
      </c>
      <c r="C37" s="6" t="s">
        <v>9</v>
      </c>
      <c r="D37" s="7" t="s">
        <v>1</v>
      </c>
      <c r="E37" s="10"/>
    </row>
    <row r="38" spans="1:5" ht="15.75" x14ac:dyDescent="0.25">
      <c r="A38" s="10"/>
      <c r="B38" s="8">
        <v>1</v>
      </c>
      <c r="C38" s="8">
        <v>2</v>
      </c>
      <c r="D38" s="8">
        <v>3</v>
      </c>
      <c r="E38" s="10"/>
    </row>
    <row r="39" spans="1:5" ht="15.75" x14ac:dyDescent="0.25">
      <c r="A39" s="10"/>
      <c r="B39" s="12" t="s">
        <v>4</v>
      </c>
      <c r="C39" s="20">
        <v>43</v>
      </c>
      <c r="D39" s="15">
        <v>1046100</v>
      </c>
      <c r="E39" s="10"/>
    </row>
    <row r="40" spans="1:5" ht="15.75" x14ac:dyDescent="0.25">
      <c r="A40" s="10"/>
      <c r="B40" s="2" t="s">
        <v>2</v>
      </c>
      <c r="C40" s="41">
        <f>C39</f>
        <v>43</v>
      </c>
      <c r="D40" s="37">
        <f>SUM(D39)</f>
        <v>1046100</v>
      </c>
      <c r="E40" s="10"/>
    </row>
    <row r="41" spans="1:5" x14ac:dyDescent="0.25">
      <c r="A41" s="10"/>
      <c r="B41" s="10"/>
      <c r="C41" s="10"/>
      <c r="D41" s="10"/>
      <c r="E41" s="10"/>
    </row>
    <row r="42" spans="1:5" ht="15.75" thickBot="1" x14ac:dyDescent="0.3">
      <c r="A42" s="10"/>
      <c r="B42" s="10"/>
      <c r="C42" s="10"/>
      <c r="D42" s="10"/>
      <c r="E42" s="10"/>
    </row>
    <row r="43" spans="1:5" x14ac:dyDescent="0.25">
      <c r="A43" s="10"/>
      <c r="B43" s="48" t="s">
        <v>3</v>
      </c>
      <c r="C43" s="50" t="s">
        <v>1</v>
      </c>
      <c r="D43" s="51"/>
      <c r="E43" s="9"/>
    </row>
    <row r="44" spans="1:5" ht="16.5" thickBot="1" x14ac:dyDescent="0.3">
      <c r="A44" s="10"/>
      <c r="B44" s="49"/>
      <c r="C44" s="52">
        <f>D15+D34+D40</f>
        <v>41685980</v>
      </c>
      <c r="D44" s="53"/>
      <c r="E44" s="9"/>
    </row>
  </sheetData>
  <mergeCells count="7">
    <mergeCell ref="B43:B44"/>
    <mergeCell ref="C43:D43"/>
    <mergeCell ref="C44:D44"/>
    <mergeCell ref="D1:E1"/>
    <mergeCell ref="C2:E2"/>
    <mergeCell ref="C3:E3"/>
    <mergeCell ref="A5:E5"/>
  </mergeCells>
  <pageMargins left="0.7" right="0.7" top="0.75" bottom="0.75" header="0.3" footer="0.3"/>
  <pageSetup paperSize="9" scale="8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2024</vt:lpstr>
      <vt:lpstr>среднегодовая по инообластным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2024-02-08T07:26:16Z</cp:lastPrinted>
  <dcterms:created xsi:type="dcterms:W3CDTF">2013-02-07T03:36:37Z</dcterms:created>
  <dcterms:modified xsi:type="dcterms:W3CDTF">2024-02-12T02:11:20Z</dcterms:modified>
</cp:coreProperties>
</file>